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cdfw-my.sharepoint.com/personal/jonathan_nelson_wildlife_ca_gov/Documents/"/>
    </mc:Choice>
  </mc:AlternateContent>
  <xr:revisionPtr revIDLastSave="136" documentId="8_{A3262685-5771-4740-BC78-A9B4721E9D57}" xr6:coauthVersionLast="47" xr6:coauthVersionMax="47" xr10:uidLastSave="{F7677CAD-9EAD-4111-93AC-E2C272B2ED57}"/>
  <bookViews>
    <workbookView xWindow="-110" yWindow="-110" windowWidth="19420" windowHeight="10420" tabRatio="838" xr2:uid="{00000000-000D-0000-FFFF-FFFF00000000}"/>
  </bookViews>
  <sheets>
    <sheet name="CDFW P2 CMP Projects FY22-23"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3" l="1"/>
  <c r="B12" i="3"/>
  <c r="B20" i="3" s="1"/>
  <c r="B24" i="3" s="1"/>
</calcChain>
</file>

<file path=xl/sharedStrings.xml><?xml version="1.0" encoding="utf-8"?>
<sst xmlns="http://schemas.openxmlformats.org/spreadsheetml/2006/main" count="138" uniqueCount="100">
  <si>
    <t>CMP Priority 2 funded projects</t>
  </si>
  <si>
    <t>Project Title</t>
  </si>
  <si>
    <t>Target species (in bold)</t>
  </si>
  <si>
    <t>Target life stage(s)</t>
  </si>
  <si>
    <t>CESA status (target species)</t>
  </si>
  <si>
    <t>Monitoring method(s)</t>
  </si>
  <si>
    <t>Monitoring years</t>
  </si>
  <si>
    <t>Partners</t>
  </si>
  <si>
    <t>Priorities</t>
  </si>
  <si>
    <t>Internal CDFW Projects</t>
  </si>
  <si>
    <t xml:space="preserve">South Fork Eel River and Main Stem Lower Eel River CMP </t>
  </si>
  <si>
    <r>
      <t xml:space="preserve">Chinook salmon, Coho salmon, </t>
    </r>
    <r>
      <rPr>
        <sz val="12"/>
        <color theme="1"/>
        <rFont val="Calibri"/>
        <family val="2"/>
        <scheme val="minor"/>
      </rPr>
      <t>steelhead</t>
    </r>
  </si>
  <si>
    <t>Adult</t>
  </si>
  <si>
    <t>T - Chinook salmon (CC), Coho salmon (SONCC)</t>
  </si>
  <si>
    <t>T - Coho salmon</t>
  </si>
  <si>
    <t>DIDSON, Spawning Ground Surveys (SGS)</t>
  </si>
  <si>
    <t>1) Conduct adult salmonid redd estimate on the South Fork Eel River, 2) Preparation for upcoming season operation , 3)Operate sonar units to acquire fish passage imagery, 4) Review imagery to generate passage counts, biometric data and expanded estimates of adult salmonid escapement, 5) Scientific report writing and information distribution</t>
  </si>
  <si>
    <t>NMFS 2016. Coastal Multispecies Recovery Plan; CDFG 2004. Recovery strategy for California coho salmon; NMFS 2014. Final Recovery Plan for the SONCC ESU of Coho Salmon; CDFW Plan for Assessment and Management of California Coastal Chinook Salmon 2016.</t>
  </si>
  <si>
    <t xml:space="preserve">Coastal Mendocino County Salmonid Life Cycle and Regional Monitoring Project </t>
  </si>
  <si>
    <t>Coho salmon, steelhead, Chinook salmon</t>
  </si>
  <si>
    <t>Adult, Juvenile</t>
  </si>
  <si>
    <t>E - Coho salmon (CCC); T - Chinook salmon (CC), Steelhead (NC)</t>
  </si>
  <si>
    <t>E - Coho salmon</t>
  </si>
  <si>
    <t>LCM, SGS</t>
  </si>
  <si>
    <t xml:space="preserve">1) Monitoring Coordination and Reporting , 2) Life Cycle Monitoring: Adult trapping, SGS, and smolt trapping at South Fork Noyo River, 3) Regional Redd and Adult Abundance Estimates </t>
  </si>
  <si>
    <t>PSMFC, Lyme Redwood Forest Company, Mendocino Redwood Company</t>
  </si>
  <si>
    <t>NMFS 2016. Coastal Multispecies Recovery Plan; CDFG 2004. Recovery strategy for California coho salmon; CDFW Plan for Assessment and Management of California Coastal Chinook Salmon 2016.</t>
  </si>
  <si>
    <t xml:space="preserve">Shasta and Scott River Coho Salmon Escapement Surveys </t>
  </si>
  <si>
    <r>
      <rPr>
        <b/>
        <sz val="12"/>
        <color theme="1"/>
        <rFont val="Calibri"/>
        <family val="2"/>
        <scheme val="minor"/>
      </rPr>
      <t>Coho salmon</t>
    </r>
    <r>
      <rPr>
        <sz val="12"/>
        <color theme="1"/>
        <rFont val="Calibri"/>
        <family val="2"/>
        <scheme val="minor"/>
      </rPr>
      <t>, Chinook salmon, steelhead</t>
    </r>
  </si>
  <si>
    <t>T -Coho salmon (SONCC)</t>
  </si>
  <si>
    <t>Fixed station video/weir with supplemental SGS</t>
  </si>
  <si>
    <t>1) Monitoring Coordination and Reporting , 2) Adult Abundance at Fixed Station/SGS, 3) Discrete abundance estimates are produced for adult Coho Salmon on the Scott and Shasta Rivers, 4) spatial distribution of redds</t>
  </si>
  <si>
    <t>Siskiyou Resource Conservation District (SRCD), AmeriCorps Watershed Stewards Program</t>
  </si>
  <si>
    <t>CDFG 2004. Recovery strategy for California coho salmon; NMFS 2014. Final Recovery Plan for the SONCC ESU of Coho Salmon</t>
  </si>
  <si>
    <t xml:space="preserve">Shasta and Scott River Salmonid Outmigrant Monitoring </t>
  </si>
  <si>
    <t>Chinook salmon, Coho salmon, steelhead</t>
  </si>
  <si>
    <t>Juvenile</t>
  </si>
  <si>
    <t>Outmigrant traps</t>
  </si>
  <si>
    <t>1.1 Permitting and agreements, 1.2 Hiring, training, and management of crew, 1.3 Coordinate and complete all reporting requirements, 2.1 Trap installation (Shasta and Scott), 2.2 Trap Operation, 2.3 Data Entry and Analysis, 3 PIT Tagging</t>
  </si>
  <si>
    <t xml:space="preserve">Monterey County Steelhead Monitoring Project </t>
  </si>
  <si>
    <t>Steelhead</t>
  </si>
  <si>
    <t>T - South Central steelhead</t>
  </si>
  <si>
    <t>---</t>
  </si>
  <si>
    <t>DIDSON, SGS</t>
  </si>
  <si>
    <t>1) Project report writing, 2) Determining End-of-Anadromy (EOM) and Sample frame development, 3) Redd Surveys and analysis, 4) DIDSON sonar operation and analysis, 5) test snorkel survey methods, 6) collect environmental data</t>
  </si>
  <si>
    <t>AmeriCorps Watershed Stewards Program</t>
  </si>
  <si>
    <t xml:space="preserve">NMFS 2013. South-Central California Coast Steelhead Recovery Plan; Resource Conservation District of Monterey County 2014. Big Sur River Watershed Management Plan. </t>
  </si>
  <si>
    <t xml:space="preserve">Ventura River Life Cycle Monitoring </t>
  </si>
  <si>
    <t>E - Southern steelhead</t>
  </si>
  <si>
    <t>LCM - SGS, DIDSON, summer/fall snorkel, PIT tag array</t>
  </si>
  <si>
    <t>PIT tagging , redd surveys, snorkel surveys, DIDSON monitoring (data collection, training, analysis, reporting, admin)</t>
  </si>
  <si>
    <t>The California Conservation Corps (CCC) – Veterans Program</t>
  </si>
  <si>
    <t>NMFS 2012. Southern California Steelhead Recovery Plan; Walter, L. 2015. Ventura River Watershed Management Plan.</t>
  </si>
  <si>
    <t xml:space="preserve">Topanga Creek Life Cycle Monitoring </t>
  </si>
  <si>
    <t>LCM - DIDSON, PIT tag array, SGS (tentative)</t>
  </si>
  <si>
    <t>Topanga Creek LCM - PIT tag array operation , redd surveys, DIDSON monitoring (data collection, training, analysis, reporting, admin)</t>
  </si>
  <si>
    <t>Total Internal</t>
  </si>
  <si>
    <t>External CDFW Contracts</t>
  </si>
  <si>
    <t>Scott Creek Life Cycle Monitoring</t>
  </si>
  <si>
    <r>
      <t xml:space="preserve">Coho salmon, </t>
    </r>
    <r>
      <rPr>
        <sz val="12"/>
        <color theme="1"/>
        <rFont val="Calibri"/>
        <family val="2"/>
        <scheme val="minor"/>
      </rPr>
      <t>steelhead</t>
    </r>
  </si>
  <si>
    <t>E - Coho salmon (CCC); T - Steelhead (CCC)</t>
  </si>
  <si>
    <t>LCM - adult trapping, SGS, outmigrant trapping</t>
  </si>
  <si>
    <t>Adult Trapping  - weir/fish trap, Floy/PIT tagging; SGS - 11 GRTS reaches in watershed from Nov/Dec to May; Outmigrant trapping - 2 traps from Feb to June, PIT tagging, DNA samples</t>
  </si>
  <si>
    <t>UCSC (Grantee)</t>
  </si>
  <si>
    <t>NMFS 2016. Coastal Multispecies Recovery Plan; CDFG 2004. Recovery strategy for California coho salmon</t>
  </si>
  <si>
    <t>Total External</t>
  </si>
  <si>
    <t>Total Internal + External</t>
  </si>
  <si>
    <t>Annual PCSRF Priority 2 funds (approximate)</t>
  </si>
  <si>
    <t>Budget amount (FY 22/23)</t>
  </si>
  <si>
    <t>SGS: 2010-2022, DIDSON: 2018-2022</t>
  </si>
  <si>
    <t>Trout Unlimited, NOAA Fisheries West Coast Region, Watershed Stewards Project</t>
  </si>
  <si>
    <t>LCM (SF Noyo): 1999-2022, Regional SGS: 2009-2022</t>
  </si>
  <si>
    <t>Scott Rvr: 1985-2022, Shasta Rvr: 1978-2022</t>
  </si>
  <si>
    <t>2001-2022</t>
  </si>
  <si>
    <t>Freshwater Creek Life Cycle Monitoring</t>
  </si>
  <si>
    <t>SGS, Weir, juvenile trap, PIT tag</t>
  </si>
  <si>
    <t>1) Adult Chinook and Coho Salmon Spawning Ground Census in Freshwater creeks, 2) Juvenile salmonid smolt abundance</t>
  </si>
  <si>
    <t>Humboldt State University, and California Conservation Corps Watershed Stewards Program</t>
  </si>
  <si>
    <t>NMFS 2012. Southern California Steelhead Recovery Plan;</t>
  </si>
  <si>
    <t>2017-2022 (standardized)</t>
  </si>
  <si>
    <t>2013-2022</t>
  </si>
  <si>
    <t>2000-2022</t>
  </si>
  <si>
    <t>1)Project Management and Coordination, 2) Regional Spawning Ground Surveys, 3) Pudding Creek Life Cycle Monitoring, 4) NF Navarro Life Cycle Monitoring, 5)Data Management, Analysis, and Reporting</t>
  </si>
  <si>
    <t>Coho salmon, steelhead</t>
  </si>
  <si>
    <t>NPS (Grantee), SPAWN, MMWD</t>
  </si>
  <si>
    <t>SCWA (Grantee), Sea Grant Foundation</t>
  </si>
  <si>
    <t>2003-2022</t>
  </si>
  <si>
    <t>LCM (Pudding): 2001-2022, LCM (NF Navarro): 1999-2022,  Regional SGS: 2009-2022</t>
  </si>
  <si>
    <t>4 LCMs (SGS, RST, pit tag array), Basin-wide SGS, Basin-wide snorkel</t>
  </si>
  <si>
    <t>SGS for Coho and STH, RST, PIT tag antennas, spawner surveys, DIDSON</t>
  </si>
  <si>
    <t>SGS: 1995-2022, RST: 2006-2022, DIDSON: 2017-2022</t>
  </si>
  <si>
    <t>Basin-wide SGS:2014-2022, Basin-wide snorkel: 2015-present, LCM: 2014-2022</t>
  </si>
  <si>
    <t>1) SGS in Olema, San Geronimo, Devil’s Gulch, and Cheda Creek 2) DIDSON monitoring near the mouth of Lagunitas Creek, 3) Watershed snorkel surveys 4) Smolt Trapping and PIT Tag Array Operations on Olema Creek</t>
  </si>
  <si>
    <t>Lagunitas Creek Life Cycle Monitoring</t>
  </si>
  <si>
    <t>Russian River Life Cycle and Basinwide Monitoring</t>
  </si>
  <si>
    <t>1) LCM monitoring (RST, PIT tag, SGS) for STH Mill Creek, Green Valley Creek, Dutch Bill Creek, and Willow Creek, 2) Basinwide Spawning Ground Surveys, 3) Basinwide Juvenile snorkel surveys</t>
  </si>
  <si>
    <t>Remaining Balance (approximate)</t>
  </si>
  <si>
    <t>ESA status    (target species)</t>
  </si>
  <si>
    <t xml:space="preserve">Project Tasks </t>
  </si>
  <si>
    <t xml:space="preserve">PSMFC (Grantee), Lyme Redwood Forest Company, Mendocino Redwood Company,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</si>
</sst>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1"/>
      <color theme="1"/>
      <name val="Calibri"/>
      <family val="2"/>
      <scheme val="minor"/>
    </font>
    <font>
      <sz val="12"/>
      <color rgb="FF000000"/>
      <name val="Calibri"/>
      <family val="2"/>
    </font>
    <font>
      <b/>
      <sz val="14"/>
      <color theme="1"/>
      <name val="Calibri"/>
      <family val="2"/>
      <scheme val="minor"/>
    </font>
    <font>
      <sz val="12"/>
      <color theme="1"/>
      <name val="Arial"/>
      <family val="2"/>
    </font>
    <font>
      <b/>
      <sz val="12"/>
      <color rgb="FFFF0000"/>
      <name val="Calibri"/>
      <family val="2"/>
      <scheme val="minor"/>
    </font>
    <font>
      <b/>
      <sz val="12"/>
      <color rgb="FF00B0F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000000"/>
        <bgColor indexed="64"/>
      </patternFill>
    </fill>
    <fill>
      <patternFill patternType="solid">
        <fgColor rgb="FFFFFF00"/>
        <bgColor indexed="64"/>
      </patternFill>
    </fill>
    <fill>
      <patternFill patternType="solid">
        <fgColor rgb="FFD6DCE4"/>
        <bgColor indexed="64"/>
      </patternFill>
    </fill>
  </fills>
  <borders count="16">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s>
  <cellStyleXfs count="2">
    <xf numFmtId="0" fontId="0" fillId="0" borderId="0"/>
    <xf numFmtId="0" fontId="4" fillId="0" borderId="0"/>
  </cellStyleXfs>
  <cellXfs count="65">
    <xf numFmtId="0" fontId="0" fillId="0" borderId="0" xfId="0"/>
    <xf numFmtId="0" fontId="1" fillId="0" borderId="1" xfId="0" applyFont="1" applyFill="1" applyBorder="1" applyAlignment="1">
      <alignment wrapText="1"/>
    </xf>
    <xf numFmtId="0" fontId="1" fillId="0" borderId="0" xfId="0" applyFont="1"/>
    <xf numFmtId="0" fontId="6" fillId="0" borderId="0" xfId="0" applyFont="1"/>
    <xf numFmtId="0" fontId="1" fillId="0" borderId="0" xfId="0" applyFont="1" applyFill="1"/>
    <xf numFmtId="0" fontId="3" fillId="0" borderId="1" xfId="0" applyFont="1" applyFill="1" applyBorder="1" applyAlignment="1">
      <alignment horizontal="left" wrapText="1"/>
    </xf>
    <xf numFmtId="3" fontId="7" fillId="0" borderId="0" xfId="0" applyNumberFormat="1" applyFont="1"/>
    <xf numFmtId="0" fontId="2" fillId="0" borderId="1" xfId="0" applyFont="1" applyFill="1" applyBorder="1"/>
    <xf numFmtId="0" fontId="1" fillId="0" borderId="1" xfId="0" quotePrefix="1" applyFont="1" applyFill="1" applyBorder="1" applyAlignment="1">
      <alignment horizontal="center"/>
    </xf>
    <xf numFmtId="0" fontId="1" fillId="3" borderId="0" xfId="0" applyFont="1" applyFill="1" applyBorder="1" applyAlignment="1">
      <alignment wrapText="1"/>
    </xf>
    <xf numFmtId="164" fontId="8" fillId="0" borderId="1" xfId="0" applyNumberFormat="1" applyFont="1" applyFill="1" applyBorder="1"/>
    <xf numFmtId="0" fontId="2" fillId="4" borderId="0" xfId="0" applyFont="1" applyFill="1"/>
    <xf numFmtId="0" fontId="5" fillId="0" borderId="0" xfId="0" applyFont="1" applyFill="1" applyBorder="1" applyAlignment="1">
      <alignment wrapText="1"/>
    </xf>
    <xf numFmtId="0" fontId="2" fillId="0" borderId="0" xfId="0" applyFont="1" applyAlignment="1">
      <alignment horizontal="right"/>
    </xf>
    <xf numFmtId="3" fontId="8" fillId="0" borderId="0" xfId="0" applyNumberFormat="1" applyFont="1"/>
    <xf numFmtId="164" fontId="1" fillId="0" borderId="0" xfId="0" applyNumberFormat="1" applyFont="1"/>
    <xf numFmtId="164" fontId="8" fillId="0" borderId="0" xfId="0" applyNumberFormat="1" applyFont="1"/>
    <xf numFmtId="164" fontId="2" fillId="4" borderId="0" xfId="0" applyNumberFormat="1" applyFont="1" applyFill="1"/>
    <xf numFmtId="0" fontId="2" fillId="5" borderId="0" xfId="0" applyFont="1" applyFill="1"/>
    <xf numFmtId="164" fontId="9" fillId="5" borderId="0" xfId="0" applyNumberFormat="1" applyFont="1" applyFill="1" applyAlignment="1">
      <alignment horizontal="right"/>
    </xf>
    <xf numFmtId="0" fontId="1" fillId="0" borderId="4" xfId="0" applyFont="1" applyBorder="1" applyAlignment="1">
      <alignment wrapText="1"/>
    </xf>
    <xf numFmtId="0" fontId="2" fillId="0" borderId="1" xfId="0" applyFont="1" applyBorder="1" applyAlignment="1">
      <alignment wrapText="1"/>
    </xf>
    <xf numFmtId="0" fontId="1" fillId="0" borderId="1" xfId="0" applyFont="1" applyBorder="1" applyAlignment="1">
      <alignment wrapText="1"/>
    </xf>
    <xf numFmtId="0" fontId="1" fillId="0" borderId="7" xfId="0" applyFont="1" applyBorder="1" applyAlignment="1">
      <alignment wrapText="1"/>
    </xf>
    <xf numFmtId="164" fontId="1" fillId="0" borderId="2" xfId="0" applyNumberFormat="1" applyFont="1" applyBorder="1" applyAlignment="1">
      <alignment horizontal="right"/>
    </xf>
    <xf numFmtId="0" fontId="2" fillId="0" borderId="2" xfId="0" applyFont="1" applyBorder="1" applyAlignment="1">
      <alignment wrapText="1"/>
    </xf>
    <xf numFmtId="0" fontId="1" fillId="0" borderId="2" xfId="0" applyFont="1" applyBorder="1" applyAlignment="1">
      <alignment wrapText="1"/>
    </xf>
    <xf numFmtId="0" fontId="1" fillId="0" borderId="2" xfId="0" quotePrefix="1" applyFont="1" applyBorder="1" applyAlignment="1">
      <alignment horizontal="left" wrapText="1"/>
    </xf>
    <xf numFmtId="0" fontId="1" fillId="0" borderId="8" xfId="0" applyFont="1" applyBorder="1" applyAlignment="1">
      <alignment wrapText="1"/>
    </xf>
    <xf numFmtId="164" fontId="1" fillId="0" borderId="2" xfId="0" applyNumberFormat="1" applyFont="1" applyBorder="1" applyAlignment="1"/>
    <xf numFmtId="2" fontId="2" fillId="0" borderId="2" xfId="0" applyNumberFormat="1" applyFont="1" applyBorder="1" applyAlignment="1">
      <alignment wrapText="1"/>
    </xf>
    <xf numFmtId="0" fontId="1" fillId="0" borderId="2" xfId="0" applyFont="1" applyBorder="1" applyAlignment="1"/>
    <xf numFmtId="0" fontId="2" fillId="0" borderId="2" xfId="0" applyFont="1" applyBorder="1" applyAlignment="1"/>
    <xf numFmtId="0" fontId="1" fillId="0" borderId="2" xfId="0" quotePrefix="1" applyFont="1" applyBorder="1" applyAlignment="1">
      <alignment horizontal="center"/>
    </xf>
    <xf numFmtId="164" fontId="3" fillId="0" borderId="2" xfId="0" applyNumberFormat="1" applyFont="1" applyBorder="1" applyAlignment="1">
      <alignment wrapText="1"/>
    </xf>
    <xf numFmtId="0" fontId="3" fillId="0" borderId="2" xfId="0" applyFont="1" applyBorder="1" applyAlignment="1">
      <alignment horizontal="left" wrapText="1"/>
    </xf>
    <xf numFmtId="164" fontId="1" fillId="3" borderId="3" xfId="0" applyNumberFormat="1" applyFont="1" applyFill="1" applyBorder="1"/>
    <xf numFmtId="0" fontId="2" fillId="3" borderId="3" xfId="0" applyFont="1" applyFill="1" applyBorder="1"/>
    <xf numFmtId="0" fontId="1" fillId="3" borderId="3" xfId="0" applyFont="1" applyFill="1" applyBorder="1" applyAlignment="1">
      <alignment wrapText="1"/>
    </xf>
    <xf numFmtId="0" fontId="1" fillId="3" borderId="3" xfId="0" quotePrefix="1" applyFont="1" applyFill="1" applyBorder="1" applyAlignment="1">
      <alignment horizontal="center"/>
    </xf>
    <xf numFmtId="0" fontId="3" fillId="3" borderId="0" xfId="0" applyFont="1" applyFill="1" applyBorder="1" applyAlignment="1">
      <alignment horizontal="left" wrapText="1"/>
    </xf>
    <xf numFmtId="0" fontId="5" fillId="0" borderId="4" xfId="0" applyFont="1" applyFill="1" applyBorder="1" applyAlignment="1">
      <alignment wrapText="1"/>
    </xf>
    <xf numFmtId="0" fontId="1" fillId="0" borderId="5" xfId="0" applyFont="1" applyBorder="1"/>
    <xf numFmtId="0" fontId="1" fillId="0" borderId="12" xfId="0" applyFont="1" applyBorder="1" applyAlignment="1">
      <alignment wrapText="1"/>
    </xf>
    <xf numFmtId="0" fontId="1" fillId="0" borderId="0" xfId="0" applyFont="1" applyBorder="1" applyAlignment="1">
      <alignment wrapText="1"/>
    </xf>
    <xf numFmtId="0" fontId="2" fillId="0" borderId="0" xfId="0" applyFont="1" applyBorder="1" applyAlignment="1">
      <alignment wrapText="1"/>
    </xf>
    <xf numFmtId="0" fontId="1" fillId="0" borderId="0" xfId="0" quotePrefix="1" applyFont="1" applyBorder="1" applyAlignment="1">
      <alignment horizontal="left" wrapText="1"/>
    </xf>
    <xf numFmtId="164" fontId="3" fillId="0" borderId="1" xfId="0" applyNumberFormat="1" applyFont="1" applyBorder="1" applyAlignment="1">
      <alignment horizontal="right" wrapText="1"/>
    </xf>
    <xf numFmtId="164" fontId="3" fillId="0" borderId="0" xfId="0" applyNumberFormat="1" applyFont="1" applyBorder="1"/>
    <xf numFmtId="0" fontId="1" fillId="0" borderId="9" xfId="0" applyFont="1" applyBorder="1" applyAlignment="1">
      <alignment wrapText="1"/>
    </xf>
    <xf numFmtId="164" fontId="3" fillId="0" borderId="3" xfId="0" applyNumberFormat="1" applyFont="1" applyBorder="1" applyAlignment="1"/>
    <xf numFmtId="0" fontId="2" fillId="0" borderId="3" xfId="0" applyFont="1" applyBorder="1" applyAlignment="1">
      <alignment wrapText="1"/>
    </xf>
    <xf numFmtId="0" fontId="1" fillId="0" borderId="3" xfId="0" applyFont="1" applyBorder="1" applyAlignment="1">
      <alignment wrapText="1"/>
    </xf>
    <xf numFmtId="0" fontId="1" fillId="0" borderId="3" xfId="0" quotePrefix="1" applyFont="1" applyBorder="1" applyAlignment="1">
      <alignment horizontal="left" wrapText="1"/>
    </xf>
    <xf numFmtId="0" fontId="1" fillId="0" borderId="10" xfId="0" applyFont="1" applyBorder="1" applyAlignment="1">
      <alignment wrapText="1"/>
    </xf>
    <xf numFmtId="0" fontId="1" fillId="0" borderId="11" xfId="0" applyFont="1" applyBorder="1" applyAlignment="1">
      <alignment wrapText="1"/>
    </xf>
    <xf numFmtId="0" fontId="2" fillId="2" borderId="13" xfId="0" applyFont="1" applyFill="1" applyBorder="1" applyAlignment="1">
      <alignment wrapText="1"/>
    </xf>
    <xf numFmtId="0" fontId="2" fillId="2" borderId="6" xfId="0" applyFont="1" applyFill="1" applyBorder="1" applyAlignment="1">
      <alignment wrapText="1"/>
    </xf>
    <xf numFmtId="0" fontId="2" fillId="0" borderId="14" xfId="0" applyFont="1" applyFill="1" applyBorder="1" applyAlignment="1">
      <alignment wrapText="1"/>
    </xf>
    <xf numFmtId="0" fontId="1" fillId="3" borderId="11" xfId="0" applyFont="1" applyFill="1" applyBorder="1" applyAlignment="1">
      <alignment wrapText="1"/>
    </xf>
    <xf numFmtId="164" fontId="1" fillId="0" borderId="0" xfId="0" applyNumberFormat="1" applyFont="1" applyBorder="1" applyAlignment="1">
      <alignment horizontal="right"/>
    </xf>
    <xf numFmtId="2" fontId="2" fillId="0" borderId="0" xfId="0" applyNumberFormat="1" applyFont="1" applyBorder="1" applyAlignment="1">
      <alignment wrapText="1"/>
    </xf>
    <xf numFmtId="0" fontId="2" fillId="0" borderId="4" xfId="0" applyFont="1" applyFill="1" applyBorder="1" applyAlignment="1">
      <alignment horizontal="right" wrapText="1"/>
    </xf>
    <xf numFmtId="0" fontId="1" fillId="0" borderId="12" xfId="0" applyFont="1" applyFill="1" applyBorder="1" applyAlignment="1">
      <alignment wrapText="1"/>
    </xf>
    <xf numFmtId="0" fontId="2" fillId="0" borderId="15" xfId="0" applyFont="1" applyFill="1" applyBorder="1" applyAlignment="1">
      <alignment wrapText="1"/>
    </xf>
  </cellXfs>
  <cellStyles count="2">
    <cellStyle name="Normal" xfId="0" builtinId="0"/>
    <cellStyle name="Normal 4 2" xfId="1" xr:uid="{0D42155C-EC4C-41A5-8607-CC37DC114D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1B8B9-792D-45E7-97A1-B7C706FEF693}">
  <dimension ref="A1:M24"/>
  <sheetViews>
    <sheetView tabSelected="1" zoomScale="70" zoomScaleNormal="70" workbookViewId="0">
      <pane ySplit="2" topLeftCell="A3" activePane="bottomLeft" state="frozen"/>
      <selection pane="bottomLeft" activeCell="J14" sqref="J14"/>
    </sheetView>
  </sheetViews>
  <sheetFormatPr defaultColWidth="9.1796875" defaultRowHeight="15.5" x14ac:dyDescent="0.35"/>
  <cols>
    <col min="1" max="1" width="48.81640625" style="2" customWidth="1"/>
    <col min="2" max="2" width="17.26953125" style="2" customWidth="1"/>
    <col min="3" max="3" width="16.6328125" style="2" customWidth="1"/>
    <col min="4" max="4" width="18.7265625" style="2" customWidth="1"/>
    <col min="5" max="5" width="17.453125" style="2" customWidth="1"/>
    <col min="6" max="6" width="16.36328125" style="2" customWidth="1"/>
    <col min="7" max="7" width="15.54296875" style="2" customWidth="1"/>
    <col min="8" max="8" width="23.81640625" style="2" customWidth="1"/>
    <col min="9" max="9" width="45.54296875" style="2" customWidth="1"/>
    <col min="10" max="10" width="16.36328125" style="2" customWidth="1"/>
    <col min="11" max="11" width="36.7265625" style="2" customWidth="1"/>
    <col min="12" max="16384" width="9.1796875" style="2"/>
  </cols>
  <sheetData>
    <row r="1" spans="1:13" ht="25.5" customHeight="1" thickBot="1" x14ac:dyDescent="0.5">
      <c r="A1" s="3" t="s">
        <v>0</v>
      </c>
    </row>
    <row r="2" spans="1:13" ht="50.15" customHeight="1" thickBot="1" x14ac:dyDescent="0.4">
      <c r="A2" s="56" t="s">
        <v>1</v>
      </c>
      <c r="B2" s="57" t="s">
        <v>68</v>
      </c>
      <c r="C2" s="57" t="s">
        <v>2</v>
      </c>
      <c r="D2" s="57" t="s">
        <v>3</v>
      </c>
      <c r="E2" s="57" t="s">
        <v>97</v>
      </c>
      <c r="F2" s="57" t="s">
        <v>4</v>
      </c>
      <c r="G2" s="57" t="s">
        <v>5</v>
      </c>
      <c r="H2" s="57" t="s">
        <v>6</v>
      </c>
      <c r="I2" s="57" t="s">
        <v>98</v>
      </c>
      <c r="J2" s="57" t="s">
        <v>7</v>
      </c>
      <c r="K2" s="57" t="s">
        <v>8</v>
      </c>
    </row>
    <row r="3" spans="1:13" ht="20.149999999999999" customHeight="1" thickBot="1" x14ac:dyDescent="0.4">
      <c r="A3" s="58" t="s">
        <v>9</v>
      </c>
      <c r="B3" s="9"/>
      <c r="C3" s="9"/>
      <c r="D3" s="9"/>
      <c r="E3" s="9"/>
      <c r="F3" s="9"/>
      <c r="G3" s="9"/>
      <c r="H3" s="9"/>
      <c r="I3" s="9"/>
      <c r="J3" s="9"/>
      <c r="K3" s="59"/>
    </row>
    <row r="4" spans="1:13" s="4" customFormat="1" ht="124.5" thickBot="1" x14ac:dyDescent="0.4">
      <c r="A4" s="20" t="s">
        <v>10</v>
      </c>
      <c r="B4" s="60">
        <v>241000</v>
      </c>
      <c r="C4" s="61" t="s">
        <v>11</v>
      </c>
      <c r="D4" s="44" t="s">
        <v>12</v>
      </c>
      <c r="E4" s="44" t="s">
        <v>13</v>
      </c>
      <c r="F4" s="46" t="s">
        <v>14</v>
      </c>
      <c r="G4" s="44" t="s">
        <v>15</v>
      </c>
      <c r="H4" s="44" t="s">
        <v>69</v>
      </c>
      <c r="I4" s="44" t="s">
        <v>16</v>
      </c>
      <c r="J4" s="44" t="s">
        <v>70</v>
      </c>
      <c r="K4" s="55" t="s">
        <v>17</v>
      </c>
    </row>
    <row r="5" spans="1:13" s="4" customFormat="1" ht="93.5" thickBot="1" x14ac:dyDescent="0.4">
      <c r="A5" s="23" t="s">
        <v>18</v>
      </c>
      <c r="B5" s="24">
        <v>239000</v>
      </c>
      <c r="C5" s="25" t="s">
        <v>19</v>
      </c>
      <c r="D5" s="26" t="s">
        <v>20</v>
      </c>
      <c r="E5" s="26" t="s">
        <v>21</v>
      </c>
      <c r="F5" s="27" t="s">
        <v>22</v>
      </c>
      <c r="G5" s="26" t="s">
        <v>23</v>
      </c>
      <c r="H5" s="26" t="s">
        <v>71</v>
      </c>
      <c r="I5" s="26" t="s">
        <v>24</v>
      </c>
      <c r="J5" s="26" t="s">
        <v>25</v>
      </c>
      <c r="K5" s="28" t="s">
        <v>26</v>
      </c>
    </row>
    <row r="6" spans="1:13" s="4" customFormat="1" ht="124.5" thickBot="1" x14ac:dyDescent="0.4">
      <c r="A6" s="23" t="s">
        <v>27</v>
      </c>
      <c r="B6" s="29">
        <v>179000</v>
      </c>
      <c r="C6" s="26" t="s">
        <v>28</v>
      </c>
      <c r="D6" s="26" t="s">
        <v>12</v>
      </c>
      <c r="E6" s="26" t="s">
        <v>29</v>
      </c>
      <c r="F6" s="27" t="s">
        <v>14</v>
      </c>
      <c r="G6" s="26" t="s">
        <v>30</v>
      </c>
      <c r="H6" s="26" t="s">
        <v>72</v>
      </c>
      <c r="I6" s="26" t="s">
        <v>31</v>
      </c>
      <c r="J6" s="26" t="s">
        <v>32</v>
      </c>
      <c r="K6" s="28" t="s">
        <v>33</v>
      </c>
    </row>
    <row r="7" spans="1:13" s="4" customFormat="1" ht="93.5" thickBot="1" x14ac:dyDescent="0.4">
      <c r="A7" s="23" t="s">
        <v>34</v>
      </c>
      <c r="B7" s="29">
        <v>176000</v>
      </c>
      <c r="C7" s="30" t="s">
        <v>35</v>
      </c>
      <c r="D7" s="26" t="s">
        <v>36</v>
      </c>
      <c r="E7" s="26" t="s">
        <v>29</v>
      </c>
      <c r="F7" s="27" t="s">
        <v>14</v>
      </c>
      <c r="G7" s="26" t="s">
        <v>37</v>
      </c>
      <c r="H7" s="31" t="s">
        <v>73</v>
      </c>
      <c r="I7" s="26" t="s">
        <v>38</v>
      </c>
      <c r="J7" s="26"/>
      <c r="K7" s="28" t="s">
        <v>33</v>
      </c>
      <c r="M7" s="6"/>
    </row>
    <row r="8" spans="1:13" s="4" customFormat="1" ht="109" thickBot="1" x14ac:dyDescent="0.4">
      <c r="A8" s="20" t="s">
        <v>74</v>
      </c>
      <c r="B8" s="29">
        <v>72000</v>
      </c>
      <c r="C8" s="26" t="s">
        <v>28</v>
      </c>
      <c r="D8" s="22" t="s">
        <v>20</v>
      </c>
      <c r="E8" s="26" t="s">
        <v>29</v>
      </c>
      <c r="F8" s="27" t="s">
        <v>14</v>
      </c>
      <c r="G8" s="26" t="s">
        <v>75</v>
      </c>
      <c r="H8" s="31" t="s">
        <v>73</v>
      </c>
      <c r="I8" s="26" t="s">
        <v>76</v>
      </c>
      <c r="J8" s="44" t="s">
        <v>77</v>
      </c>
      <c r="K8" s="28" t="s">
        <v>33</v>
      </c>
    </row>
    <row r="9" spans="1:13" s="4" customFormat="1" ht="93.5" thickBot="1" x14ac:dyDescent="0.4">
      <c r="A9" s="23" t="s">
        <v>39</v>
      </c>
      <c r="B9" s="29">
        <v>185000</v>
      </c>
      <c r="C9" s="32" t="s">
        <v>40</v>
      </c>
      <c r="D9" s="26" t="s">
        <v>12</v>
      </c>
      <c r="E9" s="26" t="s">
        <v>41</v>
      </c>
      <c r="F9" s="33" t="s">
        <v>42</v>
      </c>
      <c r="G9" s="26" t="s">
        <v>43</v>
      </c>
      <c r="H9" s="26" t="s">
        <v>79</v>
      </c>
      <c r="I9" s="26" t="s">
        <v>44</v>
      </c>
      <c r="J9" s="26" t="s">
        <v>45</v>
      </c>
      <c r="K9" s="28" t="s">
        <v>46</v>
      </c>
    </row>
    <row r="10" spans="1:13" s="4" customFormat="1" ht="78" thickBot="1" x14ac:dyDescent="0.4">
      <c r="A10" s="23" t="s">
        <v>47</v>
      </c>
      <c r="B10" s="34">
        <v>368000</v>
      </c>
      <c r="C10" s="32" t="s">
        <v>40</v>
      </c>
      <c r="D10" s="26" t="s">
        <v>20</v>
      </c>
      <c r="E10" s="26" t="s">
        <v>48</v>
      </c>
      <c r="F10" s="33" t="s">
        <v>42</v>
      </c>
      <c r="G10" s="26" t="s">
        <v>49</v>
      </c>
      <c r="H10" s="26" t="s">
        <v>80</v>
      </c>
      <c r="I10" s="26" t="s">
        <v>50</v>
      </c>
      <c r="J10" s="35" t="s">
        <v>51</v>
      </c>
      <c r="K10" s="28" t="s">
        <v>52</v>
      </c>
    </row>
    <row r="11" spans="1:13" s="4" customFormat="1" ht="78" thickBot="1" x14ac:dyDescent="0.4">
      <c r="A11" s="23" t="s">
        <v>53</v>
      </c>
      <c r="B11" s="29">
        <v>66000</v>
      </c>
      <c r="C11" s="32" t="s">
        <v>40</v>
      </c>
      <c r="D11" s="26" t="s">
        <v>20</v>
      </c>
      <c r="E11" s="26" t="s">
        <v>48</v>
      </c>
      <c r="F11" s="33" t="s">
        <v>42</v>
      </c>
      <c r="G11" s="26" t="s">
        <v>54</v>
      </c>
      <c r="H11" s="26" t="s">
        <v>81</v>
      </c>
      <c r="I11" s="26" t="s">
        <v>55</v>
      </c>
      <c r="J11" s="35" t="s">
        <v>51</v>
      </c>
      <c r="K11" s="28" t="s">
        <v>78</v>
      </c>
    </row>
    <row r="12" spans="1:13" s="4" customFormat="1" ht="33" customHeight="1" thickBot="1" x14ac:dyDescent="0.4">
      <c r="A12" s="62" t="s">
        <v>56</v>
      </c>
      <c r="B12" s="10">
        <f>SUM(B4:B11)</f>
        <v>1526000</v>
      </c>
      <c r="C12" s="7"/>
      <c r="D12" s="1"/>
      <c r="E12" s="1"/>
      <c r="F12" s="8"/>
      <c r="G12" s="1"/>
      <c r="H12" s="1"/>
      <c r="I12" s="1"/>
      <c r="J12" s="5"/>
      <c r="K12" s="63"/>
    </row>
    <row r="13" spans="1:13" s="4" customFormat="1" ht="20.149999999999999" customHeight="1" thickBot="1" x14ac:dyDescent="0.4">
      <c r="A13" s="64" t="s">
        <v>57</v>
      </c>
      <c r="B13" s="36"/>
      <c r="C13" s="37"/>
      <c r="D13" s="38"/>
      <c r="E13" s="9"/>
      <c r="F13" s="39"/>
      <c r="G13" s="9"/>
      <c r="H13" s="9"/>
      <c r="I13" s="9"/>
      <c r="J13" s="40"/>
      <c r="K13" s="59"/>
    </row>
    <row r="14" spans="1:13" s="4" customFormat="1" ht="112.5" customHeight="1" x14ac:dyDescent="0.35">
      <c r="A14" s="49" t="s">
        <v>18</v>
      </c>
      <c r="B14" s="50">
        <v>533000</v>
      </c>
      <c r="C14" s="51" t="s">
        <v>19</v>
      </c>
      <c r="D14" s="52" t="s">
        <v>20</v>
      </c>
      <c r="E14" s="52" t="s">
        <v>21</v>
      </c>
      <c r="F14" s="53" t="s">
        <v>22</v>
      </c>
      <c r="G14" s="52" t="s">
        <v>23</v>
      </c>
      <c r="H14" s="52" t="s">
        <v>87</v>
      </c>
      <c r="I14" s="52" t="s">
        <v>82</v>
      </c>
      <c r="J14" s="52" t="s">
        <v>99</v>
      </c>
      <c r="K14" s="54" t="s">
        <v>26</v>
      </c>
    </row>
    <row r="15" spans="1:13" s="4" customFormat="1" ht="82.5" customHeight="1" x14ac:dyDescent="0.35">
      <c r="A15" s="41" t="s">
        <v>94</v>
      </c>
      <c r="B15" s="48">
        <v>785000</v>
      </c>
      <c r="C15" s="45" t="s">
        <v>83</v>
      </c>
      <c r="D15" s="44" t="s">
        <v>20</v>
      </c>
      <c r="E15" s="44" t="s">
        <v>60</v>
      </c>
      <c r="F15" s="44" t="s">
        <v>42</v>
      </c>
      <c r="G15" s="12" t="s">
        <v>88</v>
      </c>
      <c r="H15" s="12" t="s">
        <v>91</v>
      </c>
      <c r="I15" s="12" t="s">
        <v>95</v>
      </c>
      <c r="J15" s="12" t="s">
        <v>85</v>
      </c>
      <c r="K15" s="55" t="s">
        <v>64</v>
      </c>
    </row>
    <row r="16" spans="1:13" s="4" customFormat="1" ht="106.5" customHeight="1" x14ac:dyDescent="0.35">
      <c r="A16" s="41" t="s">
        <v>93</v>
      </c>
      <c r="B16" s="48">
        <v>205000</v>
      </c>
      <c r="C16" s="45" t="s">
        <v>83</v>
      </c>
      <c r="D16" s="44" t="s">
        <v>20</v>
      </c>
      <c r="E16" s="44" t="s">
        <v>60</v>
      </c>
      <c r="F16" s="44" t="s">
        <v>42</v>
      </c>
      <c r="G16" s="12" t="s">
        <v>89</v>
      </c>
      <c r="H16" s="12" t="s">
        <v>90</v>
      </c>
      <c r="I16" s="12" t="s">
        <v>92</v>
      </c>
      <c r="J16" s="12" t="s">
        <v>84</v>
      </c>
      <c r="K16" s="55" t="s">
        <v>64</v>
      </c>
    </row>
    <row r="17" spans="1:11" ht="81.5" customHeight="1" thickBot="1" x14ac:dyDescent="0.4">
      <c r="A17" s="42" t="s">
        <v>58</v>
      </c>
      <c r="B17" s="47">
        <v>440000</v>
      </c>
      <c r="C17" s="21" t="s">
        <v>59</v>
      </c>
      <c r="D17" s="22" t="s">
        <v>20</v>
      </c>
      <c r="E17" s="22" t="s">
        <v>60</v>
      </c>
      <c r="F17" s="22" t="s">
        <v>42</v>
      </c>
      <c r="G17" s="22" t="s">
        <v>61</v>
      </c>
      <c r="H17" s="22" t="s">
        <v>86</v>
      </c>
      <c r="I17" s="22" t="s">
        <v>62</v>
      </c>
      <c r="J17" s="22" t="s">
        <v>63</v>
      </c>
      <c r="K17" s="43" t="s">
        <v>64</v>
      </c>
    </row>
    <row r="18" spans="1:11" x14ac:dyDescent="0.35">
      <c r="A18" s="13" t="s">
        <v>65</v>
      </c>
      <c r="B18" s="14">
        <f>SUM(B14:B17)</f>
        <v>1963000</v>
      </c>
    </row>
    <row r="20" spans="1:11" x14ac:dyDescent="0.35">
      <c r="A20" s="13" t="s">
        <v>66</v>
      </c>
      <c r="B20" s="16">
        <f>B12+B18</f>
        <v>3489000</v>
      </c>
    </row>
    <row r="21" spans="1:11" x14ac:dyDescent="0.35">
      <c r="A21" s="13"/>
      <c r="B21" s="15"/>
    </row>
    <row r="22" spans="1:11" x14ac:dyDescent="0.35">
      <c r="A22" s="11" t="s">
        <v>67</v>
      </c>
      <c r="B22" s="17">
        <v>3500000</v>
      </c>
    </row>
    <row r="24" spans="1:11" x14ac:dyDescent="0.35">
      <c r="A24" s="18" t="s">
        <v>96</v>
      </c>
      <c r="B24" s="19">
        <f>B22-B20</f>
        <v>11000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10F852E26D9C499877678ECA689220" ma:contentTypeVersion="14" ma:contentTypeDescription="Create a new document." ma:contentTypeScope="" ma:versionID="97fa2a04a57aea05d8bfc9f168dd5607">
  <xsd:schema xmlns:xsd="http://www.w3.org/2001/XMLSchema" xmlns:xs="http://www.w3.org/2001/XMLSchema" xmlns:p="http://schemas.microsoft.com/office/2006/metadata/properties" xmlns:ns3="da89c197-1a23-45ec-bc6e-80f723922afc" xmlns:ns4="62a054d2-8d7e-41b1-b590-1d4adff45990" targetNamespace="http://schemas.microsoft.com/office/2006/metadata/properties" ma:root="true" ma:fieldsID="ad123578e9f555b606d7c53ab39010cb" ns3:_="" ns4:_="">
    <xsd:import namespace="da89c197-1a23-45ec-bc6e-80f723922afc"/>
    <xsd:import namespace="62a054d2-8d7e-41b1-b590-1d4adff4599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9c197-1a23-45ec-bc6e-80f723922a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a054d2-8d7e-41b1-b590-1d4adff4599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283917-0547-49C6-95D9-2A15E25D0A7C}">
  <ds:schemaRefs>
    <ds:schemaRef ds:uri="http://schemas.microsoft.com/office/2006/documentManagement/types"/>
    <ds:schemaRef ds:uri="http://schemas.microsoft.com/office/2006/metadata/properties"/>
    <ds:schemaRef ds:uri="62a054d2-8d7e-41b1-b590-1d4adff45990"/>
    <ds:schemaRef ds:uri="http://purl.org/dc/terms/"/>
    <ds:schemaRef ds:uri="http://schemas.openxmlformats.org/package/2006/metadata/core-properties"/>
    <ds:schemaRef ds:uri="http://purl.org/dc/dcmitype/"/>
    <ds:schemaRef ds:uri="da89c197-1a23-45ec-bc6e-80f723922afc"/>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329BF003-85F6-4812-9F87-3DFE5DD406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89c197-1a23-45ec-bc6e-80f723922afc"/>
    <ds:schemaRef ds:uri="62a054d2-8d7e-41b1-b590-1d4adff459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B22F6B-25D5-459D-821D-69F86F0225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CDFW P2 CMP Projects FY22-23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Bilski, Robyn@Wildlife</dc:creator>
  <cp:keywords/>
  <dc:description/>
  <cp:lastModifiedBy>Nelson, Jonathan@Wildlife</cp:lastModifiedBy>
  <cp:revision/>
  <dcterms:created xsi:type="dcterms:W3CDTF">2015-06-05T18:17:20Z</dcterms:created>
  <dcterms:modified xsi:type="dcterms:W3CDTF">2022-05-25T22:48:32Z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685f86-ed8d-482b-be3a-2b7af73f9b7f_Enabled">
    <vt:lpwstr>True</vt:lpwstr>
  </property>
  <property fmtid="{D5CDD505-2E9C-101B-9397-08002B2CF9AE}" pid="3" name="MSIP_Label_6e685f86-ed8d-482b-be3a-2b7af73f9b7f_SiteId">
    <vt:lpwstr>4b633c25-efbf-4006-9f15-07442ba7aa0b</vt:lpwstr>
  </property>
  <property fmtid="{D5CDD505-2E9C-101B-9397-08002B2CF9AE}" pid="4" name="MSIP_Label_6e685f86-ed8d-482b-be3a-2b7af73f9b7f_Owner">
    <vt:lpwstr>Emma.Mendonsa@Wildlife.ca.gov</vt:lpwstr>
  </property>
  <property fmtid="{D5CDD505-2E9C-101B-9397-08002B2CF9AE}" pid="5" name="MSIP_Label_6e685f86-ed8d-482b-be3a-2b7af73f9b7f_SetDate">
    <vt:lpwstr>2020-04-27T19:25:09.5576003Z</vt:lpwstr>
  </property>
  <property fmtid="{D5CDD505-2E9C-101B-9397-08002B2CF9AE}" pid="6" name="MSIP_Label_6e685f86-ed8d-482b-be3a-2b7af73f9b7f_Name">
    <vt:lpwstr>General</vt:lpwstr>
  </property>
  <property fmtid="{D5CDD505-2E9C-101B-9397-08002B2CF9AE}" pid="7" name="MSIP_Label_6e685f86-ed8d-482b-be3a-2b7af73f9b7f_Application">
    <vt:lpwstr>Microsoft Azure Information Protection</vt:lpwstr>
  </property>
  <property fmtid="{D5CDD505-2E9C-101B-9397-08002B2CF9AE}" pid="8" name="MSIP_Label_6e685f86-ed8d-482b-be3a-2b7af73f9b7f_ActionId">
    <vt:lpwstr>5b281a53-a67d-4e7c-9b77-9ea7f07cd84e</vt:lpwstr>
  </property>
  <property fmtid="{D5CDD505-2E9C-101B-9397-08002B2CF9AE}" pid="9" name="MSIP_Label_6e685f86-ed8d-482b-be3a-2b7af73f9b7f_Extended_MSFT_Method">
    <vt:lpwstr>Automatic</vt:lpwstr>
  </property>
  <property fmtid="{D5CDD505-2E9C-101B-9397-08002B2CF9AE}" pid="10" name="Sensitivity">
    <vt:lpwstr>General</vt:lpwstr>
  </property>
  <property fmtid="{D5CDD505-2E9C-101B-9397-08002B2CF9AE}" pid="11" name="ContentTypeId">
    <vt:lpwstr>0x010100CD10F852E26D9C499877678ECA689220</vt:lpwstr>
  </property>
</Properties>
</file>